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740" yWindow="45" windowWidth="12180" windowHeight="10170"/>
  </bookViews>
  <sheets>
    <sheet name="лист1" sheetId="5" r:id="rId1"/>
  </sheets>
  <calcPr calcId="125725" refMode="R1C1"/>
</workbook>
</file>

<file path=xl/calcChain.xml><?xml version="1.0" encoding="utf-8"?>
<calcChain xmlns="http://schemas.openxmlformats.org/spreadsheetml/2006/main">
  <c r="H47" i="5"/>
  <c r="J28"/>
  <c r="H28"/>
  <c r="J27"/>
  <c r="H27"/>
  <c r="J26"/>
  <c r="H26"/>
  <c r="J25"/>
  <c r="H25"/>
  <c r="J24"/>
  <c r="H24"/>
  <c r="J23"/>
  <c r="H23"/>
  <c r="J53"/>
  <c r="J54"/>
  <c r="J55"/>
  <c r="J56"/>
  <c r="J50"/>
  <c r="J51"/>
  <c r="J52"/>
  <c r="J57"/>
  <c r="H22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50"/>
  <c r="H51"/>
  <c r="H52"/>
  <c r="H53"/>
  <c r="H54"/>
  <c r="H55"/>
  <c r="H56"/>
  <c r="H57"/>
  <c r="J38"/>
  <c r="J42"/>
  <c r="J43"/>
  <c r="J44"/>
  <c r="J45"/>
  <c r="J46"/>
  <c r="J47"/>
  <c r="F60"/>
  <c r="D61" s="1"/>
  <c r="J21"/>
  <c r="J22"/>
  <c r="H21"/>
  <c r="J29"/>
  <c r="J30"/>
  <c r="J31"/>
  <c r="J32"/>
  <c r="J33"/>
  <c r="J34"/>
  <c r="J35"/>
  <c r="J36"/>
  <c r="J37"/>
  <c r="J39"/>
  <c r="J40"/>
  <c r="J41"/>
  <c r="J49"/>
  <c r="J59"/>
  <c r="H49"/>
  <c r="H59"/>
  <c r="J60"/>
  <c r="D62" l="1"/>
  <c r="H60"/>
</calcChain>
</file>

<file path=xl/sharedStrings.xml><?xml version="1.0" encoding="utf-8"?>
<sst xmlns="http://schemas.openxmlformats.org/spreadsheetml/2006/main" count="99" uniqueCount="67">
  <si>
    <t>Упаковка</t>
  </si>
  <si>
    <t>Банка №2</t>
  </si>
  <si>
    <t>Банка №3</t>
  </si>
  <si>
    <t>Банка №5</t>
  </si>
  <si>
    <t>Кол-во банок в коробке</t>
  </si>
  <si>
    <t>№    п/п</t>
  </si>
  <si>
    <t>Наименование  товара</t>
  </si>
  <si>
    <t>Дата заказа :</t>
  </si>
  <si>
    <t>Контакты (тел./факс , эл.адрес) :</t>
  </si>
  <si>
    <t xml:space="preserve">Рыбные консервы </t>
  </si>
  <si>
    <t>ИТОГО :</t>
  </si>
  <si>
    <t xml:space="preserve">                                                                     Рыбные консервы класса "Premium"</t>
  </si>
  <si>
    <r>
      <t>Банка</t>
    </r>
    <r>
      <rPr>
        <b/>
        <sz val="10"/>
        <rFont val="Arial"/>
        <family val="2"/>
        <charset val="204"/>
      </rPr>
      <t xml:space="preserve"> Hansa</t>
    </r>
  </si>
  <si>
    <r>
      <t>Банка</t>
    </r>
    <r>
      <rPr>
        <b/>
        <sz val="10"/>
        <rFont val="Arial"/>
        <family val="2"/>
        <charset val="204"/>
      </rPr>
      <t xml:space="preserve"> №5</t>
    </r>
  </si>
  <si>
    <t>Шпроты в масле "Прибалтийские" (неразделанные) ТУ  150 гр.</t>
  </si>
  <si>
    <t>Вес, кг</t>
  </si>
  <si>
    <t>Объем,  м. куб.</t>
  </si>
  <si>
    <t>Бычки обжаренные в томатном соусе "Хорошие Консервы"  ТУ  250 гр.</t>
  </si>
  <si>
    <t xml:space="preserve">Килька "Балтийская" в томатном соусе "Хорошие Консервы"     ТУ 235 гр.                </t>
  </si>
  <si>
    <t>Сельдь натуральная "Морская Находка"  240 гр.</t>
  </si>
  <si>
    <t>Сельдь в томатном соусе "Морская Находка"  240 гр.</t>
  </si>
  <si>
    <t>Сельдь ндм "Морская Находка"  240 гр.</t>
  </si>
  <si>
    <t>Сардина ндм "Морская Находка"  240 гр.</t>
  </si>
  <si>
    <t>Скумбрия в томатном соусе "Морская Находка"   240 гр.</t>
  </si>
  <si>
    <t>ЗАКАЗ,      Количество коробок</t>
  </si>
  <si>
    <t xml:space="preserve">Паштет шпротный  "Союзконсервпром"  ТУ  160 гр. </t>
  </si>
  <si>
    <t>Салака в томатном соусе "Хорошие консервы" ТУ  235 гр</t>
  </si>
  <si>
    <t>Скумбрия ндм "Морская Находка"  ТУ  240 гр.</t>
  </si>
  <si>
    <t>Сардины балтийские в масле "Морская Находка"  ТУ 240 гр.</t>
  </si>
  <si>
    <r>
      <t xml:space="preserve">Шпроты в масле  </t>
    </r>
    <r>
      <rPr>
        <b/>
        <sz val="9"/>
        <color indexed="12"/>
        <rFont val="Arial"/>
        <family val="2"/>
        <charset val="204"/>
      </rPr>
      <t xml:space="preserve">"WILKE"  </t>
    </r>
    <r>
      <rPr>
        <b/>
        <sz val="9"/>
        <rFont val="Arial"/>
        <family val="2"/>
        <charset val="204"/>
      </rPr>
      <t xml:space="preserve"> (вкладыш) с ключом  ТУ  185 гр.</t>
    </r>
  </si>
  <si>
    <r>
      <t xml:space="preserve">Сардина атлантическая копченая в масле  </t>
    </r>
    <r>
      <rPr>
        <b/>
        <sz val="9"/>
        <color indexed="12"/>
        <rFont val="Arial"/>
        <family val="2"/>
        <charset val="204"/>
      </rPr>
      <t xml:space="preserve">"WILKE" </t>
    </r>
    <r>
      <rPr>
        <b/>
        <sz val="9"/>
        <rFont val="Arial"/>
        <family val="2"/>
        <charset val="204"/>
      </rPr>
      <t>(вкладыш)  с ключом  185 гр.</t>
    </r>
  </si>
  <si>
    <t>Сельдь с овощным гарниром в томатном соусе "Морская Находка"  240 гр. ТУ</t>
  </si>
  <si>
    <t>Сардинелла ндм "Морская Находка"  240 гр. ТУ</t>
  </si>
  <si>
    <r>
      <t xml:space="preserve">Скумбрия атлантическая копченая в масле </t>
    </r>
    <r>
      <rPr>
        <b/>
        <sz val="9"/>
        <color indexed="12"/>
        <rFont val="Arial"/>
        <family val="2"/>
        <charset val="204"/>
      </rPr>
      <t>"WILKE"</t>
    </r>
    <r>
      <rPr>
        <b/>
        <sz val="9"/>
        <rFont val="Arial"/>
        <family val="2"/>
        <charset val="204"/>
      </rPr>
      <t xml:space="preserve">   (вкладыш) с ключом 185 гр.</t>
    </r>
  </si>
  <si>
    <r>
      <t xml:space="preserve">Скумбрия в томатном соусе </t>
    </r>
    <r>
      <rPr>
        <b/>
        <sz val="9"/>
        <color indexed="12"/>
        <rFont val="Arial"/>
        <family val="2"/>
        <charset val="204"/>
      </rPr>
      <t>"WILKE"</t>
    </r>
    <r>
      <rPr>
        <b/>
        <sz val="9"/>
        <rFont val="Arial"/>
        <family val="2"/>
        <charset val="204"/>
      </rPr>
      <t xml:space="preserve">  (вкладыш)  с ключом  185 гр.</t>
    </r>
  </si>
  <si>
    <r>
      <t xml:space="preserve">Сайра  копченая в масле </t>
    </r>
    <r>
      <rPr>
        <b/>
        <sz val="9"/>
        <color indexed="12"/>
        <rFont val="Arial"/>
        <family val="2"/>
        <charset val="204"/>
      </rPr>
      <t xml:space="preserve">"WILKE" </t>
    </r>
    <r>
      <rPr>
        <b/>
        <sz val="9"/>
        <rFont val="Arial"/>
        <family val="2"/>
        <charset val="204"/>
      </rPr>
      <t xml:space="preserve">  (вкладыш) с ключом  185 гр.</t>
    </r>
  </si>
  <si>
    <r>
      <t xml:space="preserve">Сайра в томатном соусе  </t>
    </r>
    <r>
      <rPr>
        <b/>
        <sz val="9"/>
        <color indexed="12"/>
        <rFont val="Arial"/>
        <family val="2"/>
        <charset val="204"/>
      </rPr>
      <t>"WILKE"</t>
    </r>
    <r>
      <rPr>
        <b/>
        <sz val="9"/>
        <rFont val="Arial"/>
        <family val="2"/>
        <charset val="204"/>
      </rPr>
      <t xml:space="preserve">    (вкладыш) с ключом  185 гр.</t>
    </r>
  </si>
  <si>
    <t>Салаты из морской капусты</t>
  </si>
  <si>
    <t>Тефтели рыбные  в томатном соусе "Хорошие Консервы"  235 гр. ТУ</t>
  </si>
  <si>
    <t>Фрикадельки рыбные  в томатном соусе   "Хорошие Консервы"   235 гр. ТУ</t>
  </si>
  <si>
    <t>Цена за банку, руб.</t>
  </si>
  <si>
    <t>Цена за банку с доставкой</t>
  </si>
  <si>
    <t>Итого с доствкой</t>
  </si>
  <si>
    <t>Сумма, руб</t>
  </si>
  <si>
    <r>
      <t xml:space="preserve">Сардина филе обжаренная в томатном соусе </t>
    </r>
    <r>
      <rPr>
        <b/>
        <sz val="9"/>
        <color indexed="12"/>
        <rFont val="Arial"/>
        <family val="2"/>
        <charset val="204"/>
      </rPr>
      <t>"WILKE"</t>
    </r>
    <r>
      <rPr>
        <b/>
        <sz val="9"/>
        <rFont val="Arial"/>
        <family val="2"/>
        <charset val="204"/>
      </rPr>
      <t>(вкладыш) с ключом 185 гр.</t>
    </r>
  </si>
  <si>
    <r>
      <t xml:space="preserve">Сельдь атлантическая в томатном соусе  </t>
    </r>
    <r>
      <rPr>
        <b/>
        <sz val="9"/>
        <color indexed="12"/>
        <rFont val="Arial"/>
        <family val="2"/>
        <charset val="204"/>
      </rPr>
      <t>"WILKE"</t>
    </r>
    <r>
      <rPr>
        <b/>
        <sz val="9"/>
        <rFont val="Arial"/>
        <family val="2"/>
        <charset val="204"/>
      </rPr>
      <t>(вкладыш) с ключом 185 гр.</t>
    </r>
  </si>
  <si>
    <r>
      <t>Сельдь атлантическая копченая в масле</t>
    </r>
    <r>
      <rPr>
        <b/>
        <sz val="9"/>
        <color indexed="12"/>
        <rFont val="Arial"/>
        <family val="2"/>
        <charset val="204"/>
      </rPr>
      <t>"WILKE"</t>
    </r>
    <r>
      <rPr>
        <b/>
        <sz val="9"/>
        <rFont val="Arial"/>
        <family val="2"/>
        <charset val="204"/>
      </rPr>
      <t>(вкладыш)с ключом 185 гр.</t>
    </r>
  </si>
  <si>
    <r>
      <t>Покупатель:</t>
    </r>
    <r>
      <rPr>
        <b/>
        <i/>
        <sz val="12"/>
        <rFont val="Arial Cyr"/>
        <charset val="204"/>
      </rPr>
      <t xml:space="preserve"> </t>
    </r>
  </si>
  <si>
    <t xml:space="preserve">Планируемая дата отгрузки: </t>
  </si>
  <si>
    <t>Шпроты  в масле без ключа "Союзконсервпром"  1 сорт  ТУ 160 гр.</t>
  </si>
  <si>
    <t>Шпроты  в масле с ключом "Союзконсервпром"  1 сорт   ТУ   160 гр.</t>
  </si>
  <si>
    <t>Шпроты  в масле  без ключа "Союзконсервпром"  1 сорт  ТУ 240 гр.</t>
  </si>
  <si>
    <t>Шпроты  в масле с ключом "Союзконсервпром"    1 сорт   ТУ  240 гр.</t>
  </si>
  <si>
    <t>Скумбрия с овощным гарниром в томатном соусе"Морская Находка"240 г. ТУ</t>
  </si>
  <si>
    <t>Сардина с овощным гарниром в томатном соусе"Морская Находка" 240 гр. ТУ</t>
  </si>
  <si>
    <t>Сардинелла с овощным гарниром в том. соусе "Морская Находка"  ТУ240 гр.</t>
  </si>
  <si>
    <t>Салат из морской капусты"По дальневосточному"Морская Находка"ТУ  220г.</t>
  </si>
  <si>
    <r>
      <t xml:space="preserve">Шпроты  в масле  без ключа </t>
    </r>
    <r>
      <rPr>
        <b/>
        <sz val="9"/>
        <color indexed="12"/>
        <rFont val="Arial"/>
        <family val="2"/>
        <charset val="204"/>
      </rPr>
      <t>"WILKE"</t>
    </r>
    <r>
      <rPr>
        <b/>
        <sz val="9"/>
        <rFont val="Arial"/>
        <family val="2"/>
        <charset val="204"/>
      </rPr>
      <t xml:space="preserve">    160 гр. ТУ</t>
    </r>
  </si>
  <si>
    <r>
      <t xml:space="preserve">Шпроты  в масле  с ключом </t>
    </r>
    <r>
      <rPr>
        <b/>
        <sz val="9"/>
        <color indexed="12"/>
        <rFont val="Arial"/>
        <family val="2"/>
        <charset val="204"/>
      </rPr>
      <t>"WILKE"</t>
    </r>
    <r>
      <rPr>
        <b/>
        <sz val="9"/>
        <rFont val="Arial"/>
        <family val="2"/>
        <charset val="204"/>
      </rPr>
      <t xml:space="preserve">  160 гр. ТУ</t>
    </r>
  </si>
  <si>
    <r>
      <t xml:space="preserve">Шпроты  в масле  без ключа </t>
    </r>
    <r>
      <rPr>
        <b/>
        <sz val="9"/>
        <color indexed="12"/>
        <rFont val="Arial"/>
        <family val="2"/>
        <charset val="204"/>
      </rPr>
      <t>"WILKE"</t>
    </r>
    <r>
      <rPr>
        <b/>
        <sz val="9"/>
        <rFont val="Arial"/>
        <family val="2"/>
        <charset val="204"/>
      </rPr>
      <t xml:space="preserve">    240 гр. ТУ</t>
    </r>
  </si>
  <si>
    <r>
      <t xml:space="preserve">Шпроты  в масле  с ключом </t>
    </r>
    <r>
      <rPr>
        <b/>
        <sz val="9"/>
        <color indexed="12"/>
        <rFont val="Arial"/>
        <family val="2"/>
        <charset val="204"/>
      </rPr>
      <t>"WILKE"</t>
    </r>
    <r>
      <rPr>
        <b/>
        <sz val="9"/>
        <rFont val="Arial"/>
        <family val="2"/>
        <charset val="204"/>
      </rPr>
      <t xml:space="preserve">    240 гр. ТУ</t>
    </r>
  </si>
  <si>
    <t xml:space="preserve">Поставщик: ООО ТехноТрейд Инвест   </t>
  </si>
  <si>
    <t>600028, г. Владимир, пр-т Строителей, д. 15 Е, помещение Н 1</t>
  </si>
  <si>
    <t xml:space="preserve">Контактное лицо: Владимир </t>
  </si>
  <si>
    <t xml:space="preserve">                                                                                     e-mail : vlvov.78@mail.ru</t>
  </si>
  <si>
    <t>тел:  8-919-023-24-36</t>
  </si>
  <si>
    <t xml:space="preserve">  6 апреля 2016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</si>
</sst>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33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i/>
      <sz val="12"/>
      <color indexed="10"/>
      <name val="Arial"/>
      <family val="2"/>
      <charset val="204"/>
    </font>
    <font>
      <b/>
      <i/>
      <u/>
      <sz val="10"/>
      <name val="Arial Cyr"/>
      <charset val="204"/>
    </font>
    <font>
      <sz val="10"/>
      <color indexed="10"/>
      <name val="Arial Cyr"/>
      <charset val="204"/>
    </font>
    <font>
      <b/>
      <sz val="9"/>
      <name val="Arial Cyr"/>
      <charset val="204"/>
    </font>
    <font>
      <b/>
      <i/>
      <sz val="14"/>
      <color indexed="10"/>
      <name val="Arial"/>
      <family val="2"/>
      <charset val="204"/>
    </font>
    <font>
      <b/>
      <i/>
      <sz val="11"/>
      <color indexed="12"/>
      <name val="Arial Cyr"/>
      <charset val="204"/>
    </font>
    <font>
      <b/>
      <i/>
      <sz val="11"/>
      <name val="Arial Cyr"/>
      <charset val="204"/>
    </font>
    <font>
      <b/>
      <sz val="9"/>
      <color indexed="10"/>
      <name val="Arial"/>
      <family val="2"/>
      <charset val="204"/>
    </font>
    <font>
      <sz val="12"/>
      <name val="Arial Cyr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9"/>
      <color indexed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2"/>
      <color indexed="10"/>
      <name val="Arial Cyr"/>
      <charset val="204"/>
    </font>
    <font>
      <b/>
      <sz val="12"/>
      <color indexed="10"/>
      <name val="Arial Cyr"/>
      <charset val="204"/>
    </font>
    <font>
      <b/>
      <sz val="14"/>
      <color indexed="8"/>
      <name val="Arial Cyr"/>
      <charset val="204"/>
    </font>
    <font>
      <b/>
      <i/>
      <sz val="11"/>
      <color indexed="8"/>
      <name val="Arial Cyr"/>
      <charset val="204"/>
    </font>
    <font>
      <b/>
      <i/>
      <sz val="12"/>
      <color indexed="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distributed" wrapText="1"/>
    </xf>
    <xf numFmtId="0" fontId="7" fillId="0" borderId="2" xfId="0" applyFont="1" applyBorder="1" applyAlignment="1">
      <alignment horizontal="center" vertical="distributed" wrapText="1"/>
    </xf>
    <xf numFmtId="0" fontId="7" fillId="0" borderId="1" xfId="0" applyFont="1" applyFill="1" applyBorder="1" applyAlignment="1">
      <alignment horizontal="center" vertical="distributed" wrapText="1"/>
    </xf>
    <xf numFmtId="164" fontId="10" fillId="0" borderId="1" xfId="1" applyNumberFormat="1" applyFont="1" applyBorder="1" applyAlignment="1">
      <alignment horizontal="center" vertical="distributed" wrapText="1"/>
    </xf>
    <xf numFmtId="0" fontId="7" fillId="0" borderId="3" xfId="0" applyFont="1" applyFill="1" applyBorder="1" applyAlignment="1">
      <alignment horizontal="center" vertical="distributed" wrapText="1"/>
    </xf>
    <xf numFmtId="0" fontId="7" fillId="0" borderId="2" xfId="0" applyFont="1" applyFill="1" applyBorder="1" applyAlignment="1">
      <alignment horizontal="center" vertical="distributed" wrapText="1"/>
    </xf>
    <xf numFmtId="164" fontId="10" fillId="0" borderId="2" xfId="1" applyNumberFormat="1" applyFont="1" applyFill="1" applyBorder="1" applyAlignment="1">
      <alignment horizontal="center" vertical="distributed" wrapText="1"/>
    </xf>
    <xf numFmtId="0" fontId="7" fillId="0" borderId="4" xfId="0" applyFont="1" applyFill="1" applyBorder="1" applyAlignment="1">
      <alignment horizontal="center" vertical="distributed" wrapText="1"/>
    </xf>
    <xf numFmtId="0" fontId="7" fillId="0" borderId="1" xfId="0" applyFont="1" applyBorder="1" applyAlignment="1">
      <alignment horizontal="left" vertical="distributed" wrapText="1"/>
    </xf>
    <xf numFmtId="0" fontId="7" fillId="0" borderId="2" xfId="0" applyFont="1" applyFill="1" applyBorder="1" applyAlignment="1">
      <alignment horizontal="left" vertical="distributed" wrapText="1"/>
    </xf>
    <xf numFmtId="0" fontId="7" fillId="0" borderId="2" xfId="0" applyFont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distributed" wrapText="1"/>
    </xf>
    <xf numFmtId="0" fontId="14" fillId="0" borderId="0" xfId="0" applyFont="1" applyFill="1" applyAlignment="1">
      <alignment horizontal="center"/>
    </xf>
    <xf numFmtId="164" fontId="15" fillId="0" borderId="1" xfId="1" applyNumberFormat="1" applyFont="1" applyFill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4" fontId="0" fillId="0" borderId="0" xfId="1" applyFont="1" applyAlignment="1">
      <alignment horizontal="left" vertical="center"/>
    </xf>
    <xf numFmtId="2" fontId="0" fillId="2" borderId="5" xfId="0" applyNumberFormat="1" applyFill="1" applyBorder="1" applyAlignment="1">
      <alignment horizontal="center" vertical="distributed"/>
    </xf>
    <xf numFmtId="0" fontId="7" fillId="0" borderId="3" xfId="0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distributed"/>
    </xf>
    <xf numFmtId="0" fontId="0" fillId="2" borderId="6" xfId="0" applyFill="1" applyBorder="1"/>
    <xf numFmtId="2" fontId="0" fillId="2" borderId="7" xfId="0" applyNumberFormat="1" applyFill="1" applyBorder="1" applyAlignment="1">
      <alignment horizontal="center" vertical="distributed"/>
    </xf>
    <xf numFmtId="0" fontId="12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distributed" wrapText="1"/>
    </xf>
    <xf numFmtId="2" fontId="21" fillId="2" borderId="8" xfId="0" applyNumberFormat="1" applyFont="1" applyFill="1" applyBorder="1" applyAlignment="1">
      <alignment horizontal="center" vertical="distributed" wrapText="1"/>
    </xf>
    <xf numFmtId="0" fontId="25" fillId="2" borderId="1" xfId="1" applyNumberFormat="1" applyFont="1" applyFill="1" applyBorder="1" applyAlignment="1">
      <alignment horizontal="center" vertical="distributed" wrapText="1"/>
    </xf>
    <xf numFmtId="2" fontId="20" fillId="2" borderId="5" xfId="0" applyNumberFormat="1" applyFont="1" applyFill="1" applyBorder="1" applyAlignment="1">
      <alignment horizontal="center" vertical="distributed"/>
    </xf>
    <xf numFmtId="164" fontId="5" fillId="2" borderId="1" xfId="0" applyNumberFormat="1" applyFont="1" applyFill="1" applyBorder="1" applyAlignment="1">
      <alignment horizontal="center" vertical="distributed"/>
    </xf>
    <xf numFmtId="2" fontId="5" fillId="2" borderId="1" xfId="0" applyNumberFormat="1" applyFont="1" applyFill="1" applyBorder="1" applyAlignment="1">
      <alignment horizontal="center" vertical="distributed"/>
    </xf>
    <xf numFmtId="0" fontId="26" fillId="0" borderId="0" xfId="0" applyFont="1"/>
    <xf numFmtId="0" fontId="25" fillId="0" borderId="0" xfId="0" applyFont="1" applyFill="1" applyBorder="1" applyAlignment="1">
      <alignment horizontal="right" vertical="distributed" wrapText="1"/>
    </xf>
    <xf numFmtId="0" fontId="0" fillId="0" borderId="0" xfId="0" applyBorder="1"/>
    <xf numFmtId="2" fontId="29" fillId="3" borderId="1" xfId="0" applyNumberFormat="1" applyFont="1" applyFill="1" applyBorder="1"/>
    <xf numFmtId="0" fontId="29" fillId="2" borderId="1" xfId="0" applyFont="1" applyFill="1" applyBorder="1"/>
    <xf numFmtId="164" fontId="29" fillId="2" borderId="4" xfId="0" applyNumberFormat="1" applyFont="1" applyFill="1" applyBorder="1"/>
    <xf numFmtId="0" fontId="23" fillId="4" borderId="4" xfId="0" applyNumberFormat="1" applyFont="1" applyFill="1" applyBorder="1" applyAlignment="1">
      <alignment horizontal="center" vertical="distributed"/>
    </xf>
    <xf numFmtId="0" fontId="0" fillId="2" borderId="1" xfId="0" applyFill="1" applyBorder="1"/>
    <xf numFmtId="0" fontId="7" fillId="5" borderId="1" xfId="0" applyFont="1" applyFill="1" applyBorder="1" applyAlignment="1">
      <alignment horizontal="center" vertical="distributed" wrapText="1"/>
    </xf>
    <xf numFmtId="0" fontId="0" fillId="3" borderId="6" xfId="0" applyFill="1" applyBorder="1"/>
    <xf numFmtId="0" fontId="8" fillId="6" borderId="5" xfId="0" applyFont="1" applyFill="1" applyBorder="1" applyAlignment="1">
      <alignment vertical="distributed" wrapText="1"/>
    </xf>
    <xf numFmtId="2" fontId="10" fillId="5" borderId="2" xfId="1" applyNumberFormat="1" applyFont="1" applyFill="1" applyBorder="1" applyAlignment="1">
      <alignment horizontal="center" vertical="distributed" wrapText="1"/>
    </xf>
    <xf numFmtId="0" fontId="7" fillId="5" borderId="1" xfId="0" applyFont="1" applyFill="1" applyBorder="1" applyAlignment="1">
      <alignment horizontal="left" vertical="distributed" wrapText="1"/>
    </xf>
    <xf numFmtId="0" fontId="7" fillId="5" borderId="3" xfId="0" applyFont="1" applyFill="1" applyBorder="1" applyAlignment="1">
      <alignment horizontal="center" vertical="distributed" wrapText="1"/>
    </xf>
    <xf numFmtId="0" fontId="16" fillId="0" borderId="0" xfId="0" applyFont="1" applyFill="1" applyAlignment="1">
      <alignment horizontal="right"/>
    </xf>
    <xf numFmtId="0" fontId="23" fillId="4" borderId="9" xfId="0" applyNumberFormat="1" applyFont="1" applyFill="1" applyBorder="1" applyAlignment="1">
      <alignment horizontal="center" vertical="distributed"/>
    </xf>
    <xf numFmtId="0" fontId="0" fillId="5" borderId="0" xfId="0" applyFill="1"/>
    <xf numFmtId="164" fontId="10" fillId="5" borderId="2" xfId="1" applyNumberFormat="1" applyFont="1" applyFill="1" applyBorder="1" applyAlignment="1">
      <alignment horizontal="center" vertical="distributed" wrapText="1"/>
    </xf>
    <xf numFmtId="164" fontId="10" fillId="5" borderId="1" xfId="1" applyNumberFormat="1" applyFont="1" applyFill="1" applyBorder="1" applyAlignment="1">
      <alignment horizontal="center" vertical="distributed" wrapText="1"/>
    </xf>
    <xf numFmtId="0" fontId="7" fillId="5" borderId="2" xfId="0" applyFont="1" applyFill="1" applyBorder="1" applyAlignment="1">
      <alignment horizontal="center" vertical="distributed" wrapText="1"/>
    </xf>
    <xf numFmtId="164" fontId="10" fillId="5" borderId="4" xfId="1" applyNumberFormat="1" applyFont="1" applyFill="1" applyBorder="1" applyAlignment="1">
      <alignment horizontal="center" vertical="distributed" wrapText="1"/>
    </xf>
    <xf numFmtId="0" fontId="27" fillId="5" borderId="0" xfId="0" applyFont="1" applyFill="1"/>
    <xf numFmtId="0" fontId="7" fillId="5" borderId="2" xfId="0" applyFont="1" applyFill="1" applyBorder="1" applyAlignment="1">
      <alignment horizontal="left" vertical="distributed" wrapText="1"/>
    </xf>
    <xf numFmtId="0" fontId="23" fillId="7" borderId="1" xfId="0" applyNumberFormat="1" applyFont="1" applyFill="1" applyBorder="1" applyAlignment="1">
      <alignment horizontal="center" vertical="distributed"/>
    </xf>
    <xf numFmtId="0" fontId="30" fillId="4" borderId="4" xfId="0" applyNumberFormat="1" applyFont="1" applyFill="1" applyBorder="1" applyAlignment="1">
      <alignment horizontal="center" vertical="distributed"/>
    </xf>
    <xf numFmtId="0" fontId="23" fillId="8" borderId="1" xfId="0" applyNumberFormat="1" applyFont="1" applyFill="1" applyBorder="1" applyAlignment="1">
      <alignment horizontal="center" vertical="distributed"/>
    </xf>
    <xf numFmtId="0" fontId="23" fillId="8" borderId="4" xfId="0" applyNumberFormat="1" applyFont="1" applyFill="1" applyBorder="1" applyAlignment="1">
      <alignment horizontal="center" vertical="distributed"/>
    </xf>
    <xf numFmtId="0" fontId="7" fillId="0" borderId="3" xfId="0" applyFont="1" applyFill="1" applyBorder="1" applyAlignment="1">
      <alignment horizontal="left" vertical="distributed" wrapText="1"/>
    </xf>
    <xf numFmtId="164" fontId="10" fillId="0" borderId="10" xfId="1" applyNumberFormat="1" applyFont="1" applyFill="1" applyBorder="1" applyAlignment="1">
      <alignment horizontal="center" vertical="distributed" wrapText="1"/>
    </xf>
    <xf numFmtId="164" fontId="28" fillId="2" borderId="10" xfId="0" applyNumberFormat="1" applyFont="1" applyFill="1" applyBorder="1"/>
    <xf numFmtId="164" fontId="10" fillId="0" borderId="1" xfId="1" applyNumberFormat="1" applyFont="1" applyFill="1" applyBorder="1" applyAlignment="1">
      <alignment horizontal="center" vertical="distributed" wrapText="1"/>
    </xf>
    <xf numFmtId="164" fontId="28" fillId="2" borderId="4" xfId="0" applyNumberFormat="1" applyFont="1" applyFill="1" applyBorder="1"/>
    <xf numFmtId="164" fontId="10" fillId="0" borderId="4" xfId="1" applyNumberFormat="1" applyFont="1" applyFill="1" applyBorder="1" applyAlignment="1">
      <alignment horizontal="center" vertical="distributed" wrapText="1"/>
    </xf>
    <xf numFmtId="164" fontId="28" fillId="2" borderId="1" xfId="0" applyNumberFormat="1" applyFont="1" applyFill="1" applyBorder="1"/>
    <xf numFmtId="164" fontId="29" fillId="2" borderId="1" xfId="0" applyNumberFormat="1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21" fillId="6" borderId="8" xfId="0" applyFont="1" applyFill="1" applyBorder="1" applyAlignment="1">
      <alignment horizontal="center" vertical="distributed" wrapText="1"/>
    </xf>
    <xf numFmtId="0" fontId="21" fillId="6" borderId="5" xfId="0" applyFont="1" applyFill="1" applyBorder="1" applyAlignment="1">
      <alignment horizontal="center" vertical="distributed" wrapText="1"/>
    </xf>
    <xf numFmtId="0" fontId="21" fillId="6" borderId="7" xfId="0" applyFont="1" applyFill="1" applyBorder="1" applyAlignment="1">
      <alignment horizontal="center" vertical="distributed" wrapText="1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distributed" wrapText="1"/>
    </xf>
    <xf numFmtId="0" fontId="8" fillId="4" borderId="8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distributed" wrapText="1"/>
    </xf>
    <xf numFmtId="0" fontId="8" fillId="6" borderId="7" xfId="0" applyFont="1" applyFill="1" applyBorder="1" applyAlignment="1">
      <alignment vertical="distributed" wrapText="1"/>
    </xf>
    <xf numFmtId="44" fontId="7" fillId="0" borderId="4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topLeftCell="A13" workbookViewId="0">
      <selection activeCell="I53" sqref="I53"/>
    </sheetView>
  </sheetViews>
  <sheetFormatPr defaultRowHeight="12.75"/>
  <cols>
    <col min="1" max="1" width="4" customWidth="1"/>
    <col min="2" max="2" width="3.7109375" customWidth="1"/>
    <col min="3" max="3" width="66" customWidth="1"/>
    <col min="4" max="4" width="12.42578125" customWidth="1"/>
    <col min="5" max="5" width="10.7109375" customWidth="1"/>
    <col min="6" max="6" width="9.85546875" customWidth="1"/>
    <col min="7" max="7" width="11.5703125" customWidth="1"/>
    <col min="8" max="8" width="13" customWidth="1"/>
    <col min="9" max="9" width="12.85546875" customWidth="1"/>
    <col min="10" max="10" width="12.5703125" customWidth="1"/>
  </cols>
  <sheetData>
    <row r="1" spans="2:9" ht="18" customHeight="1">
      <c r="B1" s="1"/>
      <c r="C1" s="73" t="s">
        <v>61</v>
      </c>
      <c r="D1" s="73"/>
      <c r="E1" s="73"/>
      <c r="F1" s="73"/>
      <c r="G1" s="73"/>
      <c r="H1" s="73"/>
      <c r="I1" s="73"/>
    </row>
    <row r="2" spans="2:9" ht="18" customHeight="1">
      <c r="B2" s="1"/>
      <c r="C2" s="74" t="s">
        <v>62</v>
      </c>
      <c r="D2" s="74"/>
      <c r="E2" s="74"/>
      <c r="F2" s="74"/>
      <c r="G2" s="74"/>
      <c r="H2" s="74"/>
      <c r="I2" s="74"/>
    </row>
    <row r="3" spans="2:9" ht="18" customHeight="1">
      <c r="B3" s="1"/>
      <c r="C3" s="75"/>
      <c r="D3" s="76"/>
      <c r="E3" s="76"/>
      <c r="F3" s="76"/>
      <c r="G3" s="76"/>
      <c r="H3" s="76"/>
      <c r="I3" s="76"/>
    </row>
    <row r="4" spans="2:9" ht="18" customHeight="1">
      <c r="B4" s="1"/>
      <c r="C4" s="78" t="s">
        <v>63</v>
      </c>
      <c r="D4" s="78"/>
      <c r="E4" s="78"/>
      <c r="F4" s="78"/>
      <c r="G4" s="78"/>
      <c r="H4" s="78"/>
      <c r="I4" s="78"/>
    </row>
    <row r="5" spans="2:9" ht="13.5" customHeight="1">
      <c r="B5" s="1"/>
      <c r="C5" s="79" t="s">
        <v>64</v>
      </c>
      <c r="D5" s="79"/>
      <c r="E5" s="79"/>
      <c r="F5" s="79"/>
      <c r="G5" s="79"/>
      <c r="H5" s="79"/>
      <c r="I5" s="79"/>
    </row>
    <row r="6" spans="2:9" ht="18" customHeight="1">
      <c r="B6" s="1"/>
      <c r="C6" s="77" t="s">
        <v>65</v>
      </c>
      <c r="D6" s="77"/>
      <c r="E6" s="77"/>
      <c r="F6" s="77"/>
      <c r="G6" s="77"/>
      <c r="H6" s="77"/>
      <c r="I6" s="77"/>
    </row>
    <row r="7" spans="2:9" ht="18" customHeight="1" thickBot="1">
      <c r="B7" s="1"/>
      <c r="C7" s="26"/>
      <c r="D7" s="26"/>
      <c r="E7" s="26"/>
      <c r="F7" s="26"/>
      <c r="G7" s="26"/>
      <c r="H7" s="26"/>
      <c r="I7" s="26"/>
    </row>
    <row r="8" spans="2:9" ht="16.5" customHeight="1" thickBot="1">
      <c r="B8" s="1"/>
      <c r="C8" s="16"/>
      <c r="D8" s="83" t="s">
        <v>7</v>
      </c>
      <c r="E8" s="84"/>
      <c r="F8" s="85"/>
      <c r="G8" s="16"/>
      <c r="H8" s="17"/>
      <c r="I8" s="17"/>
    </row>
    <row r="9" spans="2:9" ht="13.5" thickBot="1">
      <c r="B9" s="1"/>
      <c r="C9" s="16"/>
      <c r="D9" s="18"/>
      <c r="E9" s="16"/>
      <c r="F9" s="19"/>
      <c r="G9" s="16"/>
      <c r="H9" s="17"/>
      <c r="I9" s="17"/>
    </row>
    <row r="10" spans="2:9" ht="15.75" thickBot="1">
      <c r="B10" s="1"/>
      <c r="C10" s="93" t="s">
        <v>47</v>
      </c>
      <c r="D10" s="94"/>
      <c r="E10" s="94"/>
      <c r="F10" s="94"/>
      <c r="G10" s="94"/>
      <c r="H10" s="94"/>
      <c r="I10" s="95"/>
    </row>
    <row r="11" spans="2:9" ht="15.75" thickBot="1">
      <c r="B11" s="14"/>
      <c r="C11" s="27"/>
      <c r="D11" s="27"/>
      <c r="E11" s="27"/>
      <c r="F11" s="27"/>
      <c r="G11" s="27"/>
      <c r="H11" s="27"/>
      <c r="I11" s="27"/>
    </row>
    <row r="12" spans="2:9" ht="15.75" thickBot="1">
      <c r="B12" s="14"/>
      <c r="C12" s="86" t="s">
        <v>8</v>
      </c>
      <c r="D12" s="87"/>
      <c r="E12" s="87"/>
      <c r="F12" s="87"/>
      <c r="G12" s="87"/>
      <c r="H12" s="87"/>
      <c r="I12" s="88"/>
    </row>
    <row r="13" spans="2:9" ht="15.75" thickBot="1">
      <c r="B13" s="14"/>
      <c r="C13" s="28"/>
      <c r="D13" s="29"/>
      <c r="E13" s="29"/>
      <c r="F13" s="29"/>
      <c r="G13" s="29"/>
      <c r="H13" s="29"/>
      <c r="I13" s="29"/>
    </row>
    <row r="14" spans="2:9" ht="15.75" thickBot="1">
      <c r="B14" s="14"/>
      <c r="C14" s="86" t="s">
        <v>48</v>
      </c>
      <c r="D14" s="87"/>
      <c r="E14" s="87"/>
      <c r="F14" s="87"/>
      <c r="G14" s="87"/>
      <c r="H14" s="87"/>
      <c r="I14" s="88"/>
    </row>
    <row r="15" spans="2:9" ht="15">
      <c r="B15" s="14"/>
      <c r="C15" s="25"/>
      <c r="D15" s="25"/>
      <c r="E15" s="25"/>
      <c r="F15" s="25"/>
      <c r="G15" s="25"/>
      <c r="H15" s="25"/>
      <c r="I15" s="25"/>
    </row>
    <row r="16" spans="2:9" ht="17.25" customHeight="1" thickBot="1">
      <c r="B16" s="14"/>
      <c r="C16" s="52" t="s">
        <v>66</v>
      </c>
      <c r="D16" s="52"/>
      <c r="E16" s="52"/>
      <c r="F16" s="52"/>
      <c r="G16" s="52"/>
      <c r="H16" s="52"/>
      <c r="I16" s="52"/>
    </row>
    <row r="17" spans="2:10" ht="12.75" customHeight="1">
      <c r="B17" s="96" t="s">
        <v>5</v>
      </c>
      <c r="C17" s="107" t="s">
        <v>6</v>
      </c>
      <c r="D17" s="96" t="s">
        <v>0</v>
      </c>
      <c r="E17" s="96" t="s">
        <v>4</v>
      </c>
      <c r="F17" s="98" t="s">
        <v>24</v>
      </c>
      <c r="G17" s="102" t="s">
        <v>40</v>
      </c>
      <c r="H17" s="104" t="s">
        <v>43</v>
      </c>
      <c r="I17" s="89" t="s">
        <v>41</v>
      </c>
      <c r="J17" s="89" t="s">
        <v>42</v>
      </c>
    </row>
    <row r="18" spans="2:10">
      <c r="B18" s="97"/>
      <c r="C18" s="108"/>
      <c r="D18" s="97"/>
      <c r="E18" s="97"/>
      <c r="F18" s="99"/>
      <c r="G18" s="103"/>
      <c r="H18" s="105"/>
      <c r="I18" s="90"/>
      <c r="J18" s="90"/>
    </row>
    <row r="19" spans="2:10" ht="22.5" customHeight="1" thickBot="1">
      <c r="B19" s="97"/>
      <c r="C19" s="108"/>
      <c r="D19" s="97"/>
      <c r="E19" s="97"/>
      <c r="F19" s="99"/>
      <c r="G19" s="103"/>
      <c r="H19" s="106"/>
      <c r="I19" s="90"/>
      <c r="J19" s="91"/>
    </row>
    <row r="20" spans="2:10" ht="19.5" thickBot="1">
      <c r="B20" s="80" t="s">
        <v>9</v>
      </c>
      <c r="C20" s="81"/>
      <c r="D20" s="81"/>
      <c r="E20" s="81"/>
      <c r="F20" s="81"/>
      <c r="G20" s="81"/>
      <c r="H20" s="81"/>
      <c r="I20" s="81"/>
      <c r="J20" s="92"/>
    </row>
    <row r="21" spans="2:10" ht="18.75" thickBot="1">
      <c r="B21" s="6">
        <v>1</v>
      </c>
      <c r="C21" s="11" t="s">
        <v>49</v>
      </c>
      <c r="D21" s="7" t="s">
        <v>1</v>
      </c>
      <c r="E21" s="7">
        <v>72</v>
      </c>
      <c r="F21" s="63"/>
      <c r="G21" s="55">
        <v>34.85</v>
      </c>
      <c r="H21" s="22">
        <f>F21*E21*G21</f>
        <v>0</v>
      </c>
      <c r="I21" s="43"/>
      <c r="J21" s="45">
        <f>I21*F21*E21</f>
        <v>0</v>
      </c>
    </row>
    <row r="22" spans="2:10" ht="18.75" thickBot="1">
      <c r="B22" s="6">
        <v>2</v>
      </c>
      <c r="C22" s="11" t="s">
        <v>50</v>
      </c>
      <c r="D22" s="7" t="s">
        <v>1</v>
      </c>
      <c r="E22" s="7">
        <v>72</v>
      </c>
      <c r="F22" s="64"/>
      <c r="G22" s="56">
        <v>38.299999999999997</v>
      </c>
      <c r="H22" s="22">
        <f t="shared" ref="H22:H46" si="0">F22*E22*G22</f>
        <v>0</v>
      </c>
      <c r="I22" s="72"/>
      <c r="J22" s="45">
        <f>I22*F22*E22</f>
        <v>0</v>
      </c>
    </row>
    <row r="23" spans="2:10" ht="18.75" hidden="1" thickBot="1">
      <c r="B23" s="6">
        <v>3</v>
      </c>
      <c r="C23" s="65" t="s">
        <v>57</v>
      </c>
      <c r="D23" s="6" t="s">
        <v>1</v>
      </c>
      <c r="E23" s="6">
        <v>72</v>
      </c>
      <c r="F23" s="64"/>
      <c r="G23" s="66">
        <v>38</v>
      </c>
      <c r="H23" s="22">
        <f t="shared" si="0"/>
        <v>0</v>
      </c>
      <c r="I23" s="67"/>
      <c r="J23" s="23">
        <f t="shared" ref="J23:J28" si="1">I23*F23*E23</f>
        <v>0</v>
      </c>
    </row>
    <row r="24" spans="2:10" ht="18.75" hidden="1" thickBot="1">
      <c r="B24" s="6">
        <v>4</v>
      </c>
      <c r="C24" s="11" t="s">
        <v>58</v>
      </c>
      <c r="D24" s="7" t="s">
        <v>1</v>
      </c>
      <c r="E24" s="7">
        <v>72</v>
      </c>
      <c r="F24" s="64"/>
      <c r="G24" s="68">
        <v>41.5</v>
      </c>
      <c r="H24" s="22">
        <f t="shared" si="0"/>
        <v>0</v>
      </c>
      <c r="I24" s="69"/>
      <c r="J24" s="23">
        <f t="shared" si="1"/>
        <v>0</v>
      </c>
    </row>
    <row r="25" spans="2:10" ht="18.75" hidden="1" thickBot="1">
      <c r="B25" s="6">
        <v>5</v>
      </c>
      <c r="C25" s="13" t="s">
        <v>51</v>
      </c>
      <c r="D25" s="9" t="s">
        <v>2</v>
      </c>
      <c r="E25" s="9">
        <v>48</v>
      </c>
      <c r="F25" s="44"/>
      <c r="G25" s="70">
        <v>42</v>
      </c>
      <c r="H25" s="22">
        <f t="shared" si="0"/>
        <v>0</v>
      </c>
      <c r="I25" s="69"/>
      <c r="J25" s="23">
        <f t="shared" si="1"/>
        <v>0</v>
      </c>
    </row>
    <row r="26" spans="2:10" ht="18.75" hidden="1" thickBot="1">
      <c r="B26" s="6">
        <v>6</v>
      </c>
      <c r="C26" s="13" t="s">
        <v>52</v>
      </c>
      <c r="D26" s="4" t="s">
        <v>2</v>
      </c>
      <c r="E26" s="4">
        <v>48</v>
      </c>
      <c r="F26" s="44"/>
      <c r="G26" s="68">
        <v>45</v>
      </c>
      <c r="H26" s="22">
        <f t="shared" si="0"/>
        <v>0</v>
      </c>
      <c r="I26" s="71"/>
      <c r="J26" s="23">
        <f t="shared" si="1"/>
        <v>0</v>
      </c>
    </row>
    <row r="27" spans="2:10" ht="18.75" hidden="1" thickBot="1">
      <c r="B27" s="6">
        <v>7</v>
      </c>
      <c r="C27" s="13" t="s">
        <v>59</v>
      </c>
      <c r="D27" s="9" t="s">
        <v>2</v>
      </c>
      <c r="E27" s="9">
        <v>48</v>
      </c>
      <c r="F27" s="64"/>
      <c r="G27" s="8">
        <v>48</v>
      </c>
      <c r="H27" s="22">
        <f t="shared" si="0"/>
        <v>0</v>
      </c>
      <c r="I27" s="67"/>
      <c r="J27" s="23">
        <f t="shared" si="1"/>
        <v>0</v>
      </c>
    </row>
    <row r="28" spans="2:10" ht="18.75" hidden="1" thickBot="1">
      <c r="B28" s="6">
        <v>8</v>
      </c>
      <c r="C28" s="13" t="s">
        <v>60</v>
      </c>
      <c r="D28" s="4" t="s">
        <v>2</v>
      </c>
      <c r="E28" s="4">
        <v>48</v>
      </c>
      <c r="F28" s="64"/>
      <c r="G28" s="8">
        <v>51.5</v>
      </c>
      <c r="H28" s="22">
        <f t="shared" si="0"/>
        <v>0</v>
      </c>
      <c r="I28" s="71"/>
      <c r="J28" s="23">
        <f t="shared" si="1"/>
        <v>0</v>
      </c>
    </row>
    <row r="29" spans="2:10" ht="18.75" thickBot="1">
      <c r="B29" s="6">
        <v>9</v>
      </c>
      <c r="C29" s="11" t="s">
        <v>14</v>
      </c>
      <c r="D29" s="7" t="s">
        <v>1</v>
      </c>
      <c r="E29" s="7">
        <v>72</v>
      </c>
      <c r="F29" s="64"/>
      <c r="G29" s="55">
        <v>25.4</v>
      </c>
      <c r="H29" s="22">
        <f t="shared" si="0"/>
        <v>0</v>
      </c>
      <c r="I29" s="43"/>
      <c r="J29" s="23">
        <f t="shared" ref="J29:J47" si="2">I29*F29*E29</f>
        <v>0</v>
      </c>
    </row>
    <row r="30" spans="2:10" ht="18.75" thickBot="1">
      <c r="B30" s="6">
        <v>10</v>
      </c>
      <c r="C30" s="12" t="s">
        <v>25</v>
      </c>
      <c r="D30" s="3" t="s">
        <v>1</v>
      </c>
      <c r="E30" s="3">
        <v>72</v>
      </c>
      <c r="F30" s="64"/>
      <c r="G30" s="55">
        <v>16.05</v>
      </c>
      <c r="H30" s="22">
        <f t="shared" si="0"/>
        <v>0</v>
      </c>
      <c r="I30" s="43"/>
      <c r="J30" s="23">
        <f t="shared" si="2"/>
        <v>0</v>
      </c>
    </row>
    <row r="31" spans="2:10" ht="20.25" customHeight="1" thickBot="1">
      <c r="B31" s="51">
        <v>11</v>
      </c>
      <c r="C31" s="50" t="s">
        <v>18</v>
      </c>
      <c r="D31" s="46" t="s">
        <v>2</v>
      </c>
      <c r="E31" s="46">
        <v>48</v>
      </c>
      <c r="F31" s="44"/>
      <c r="G31" s="56">
        <v>16.260000000000002</v>
      </c>
      <c r="H31" s="22">
        <f t="shared" si="0"/>
        <v>0</v>
      </c>
      <c r="I31" s="43"/>
      <c r="J31" s="47">
        <f>I31*F31*E31</f>
        <v>0</v>
      </c>
    </row>
    <row r="32" spans="2:10" ht="20.25" customHeight="1" thickBot="1">
      <c r="B32" s="6">
        <v>12</v>
      </c>
      <c r="C32" s="10" t="s">
        <v>26</v>
      </c>
      <c r="D32" s="2" t="s">
        <v>2</v>
      </c>
      <c r="E32" s="2">
        <v>48</v>
      </c>
      <c r="F32" s="44"/>
      <c r="G32" s="5">
        <v>22.15</v>
      </c>
      <c r="H32" s="22">
        <f t="shared" si="0"/>
        <v>0</v>
      </c>
      <c r="I32" s="43"/>
      <c r="J32" s="23">
        <f>I32*F32*E32</f>
        <v>0</v>
      </c>
    </row>
    <row r="33" spans="1:10" ht="21.75" customHeight="1" thickBot="1">
      <c r="B33" s="6">
        <v>13</v>
      </c>
      <c r="C33" s="10" t="s">
        <v>17</v>
      </c>
      <c r="D33" s="2" t="s">
        <v>3</v>
      </c>
      <c r="E33" s="2">
        <v>48</v>
      </c>
      <c r="F33" s="44"/>
      <c r="G33" s="56">
        <v>27.1</v>
      </c>
      <c r="H33" s="22">
        <f t="shared" si="0"/>
        <v>0</v>
      </c>
      <c r="I33" s="43"/>
      <c r="J33" s="23">
        <f>I33*F33*E33</f>
        <v>0</v>
      </c>
    </row>
    <row r="34" spans="1:10" ht="18.75" thickBot="1">
      <c r="B34" s="6">
        <v>14</v>
      </c>
      <c r="C34" s="12" t="s">
        <v>38</v>
      </c>
      <c r="D34" s="2" t="s">
        <v>2</v>
      </c>
      <c r="E34" s="3">
        <v>48</v>
      </c>
      <c r="F34" s="64"/>
      <c r="G34" s="55">
        <v>15.6</v>
      </c>
      <c r="H34" s="22">
        <f t="shared" si="0"/>
        <v>0</v>
      </c>
      <c r="I34" s="43"/>
      <c r="J34" s="23">
        <f t="shared" si="2"/>
        <v>0</v>
      </c>
    </row>
    <row r="35" spans="1:10" ht="18.75" thickBot="1">
      <c r="B35" s="6">
        <v>15</v>
      </c>
      <c r="C35" s="12" t="s">
        <v>39</v>
      </c>
      <c r="D35" s="2" t="s">
        <v>2</v>
      </c>
      <c r="E35" s="3">
        <v>48</v>
      </c>
      <c r="F35" s="64"/>
      <c r="G35" s="55">
        <v>15.6</v>
      </c>
      <c r="H35" s="22">
        <f t="shared" si="0"/>
        <v>0</v>
      </c>
      <c r="I35" s="43"/>
      <c r="J35" s="23">
        <f t="shared" si="2"/>
        <v>0</v>
      </c>
    </row>
    <row r="36" spans="1:10" ht="18.75" thickBot="1">
      <c r="B36" s="6">
        <v>16</v>
      </c>
      <c r="C36" s="13" t="s">
        <v>27</v>
      </c>
      <c r="D36" s="9" t="s">
        <v>3</v>
      </c>
      <c r="E36" s="9">
        <v>48</v>
      </c>
      <c r="F36" s="62"/>
      <c r="G36" s="58">
        <v>42.5</v>
      </c>
      <c r="H36" s="22">
        <f t="shared" si="0"/>
        <v>0</v>
      </c>
      <c r="I36" s="43"/>
      <c r="J36" s="23">
        <f t="shared" si="2"/>
        <v>0</v>
      </c>
    </row>
    <row r="37" spans="1:10" ht="18.75" thickBot="1">
      <c r="B37" s="6">
        <v>17</v>
      </c>
      <c r="C37" s="13" t="s">
        <v>23</v>
      </c>
      <c r="D37" s="4" t="s">
        <v>3</v>
      </c>
      <c r="E37" s="4">
        <v>48</v>
      </c>
      <c r="F37" s="44"/>
      <c r="G37" s="56">
        <v>42.55</v>
      </c>
      <c r="H37" s="22">
        <f t="shared" si="0"/>
        <v>0</v>
      </c>
      <c r="I37" s="43"/>
      <c r="J37" s="23">
        <f t="shared" si="2"/>
        <v>0</v>
      </c>
    </row>
    <row r="38" spans="1:10" s="54" customFormat="1" ht="20.25" customHeight="1" thickBot="1">
      <c r="A38" s="59"/>
      <c r="B38" s="51">
        <v>18</v>
      </c>
      <c r="C38" s="60" t="s">
        <v>53</v>
      </c>
      <c r="D38" s="46" t="s">
        <v>3</v>
      </c>
      <c r="E38" s="46">
        <v>48</v>
      </c>
      <c r="F38" s="44"/>
      <c r="G38" s="55">
        <v>0</v>
      </c>
      <c r="H38" s="22">
        <f t="shared" si="0"/>
        <v>0</v>
      </c>
      <c r="I38" s="43"/>
      <c r="J38" s="23">
        <f t="shared" si="2"/>
        <v>0</v>
      </c>
    </row>
    <row r="39" spans="1:10" ht="18.75" thickBot="1">
      <c r="B39" s="6">
        <v>19</v>
      </c>
      <c r="C39" s="11" t="s">
        <v>19</v>
      </c>
      <c r="D39" s="7" t="s">
        <v>3</v>
      </c>
      <c r="E39" s="7">
        <v>48</v>
      </c>
      <c r="F39" s="64"/>
      <c r="G39" s="8">
        <v>36.31</v>
      </c>
      <c r="H39" s="22">
        <f t="shared" si="0"/>
        <v>0</v>
      </c>
      <c r="I39" s="43"/>
      <c r="J39" s="23">
        <f t="shared" si="2"/>
        <v>0</v>
      </c>
    </row>
    <row r="40" spans="1:10" ht="18.75" thickBot="1">
      <c r="B40" s="6">
        <v>20</v>
      </c>
      <c r="C40" s="11" t="s">
        <v>20</v>
      </c>
      <c r="D40" s="7" t="s">
        <v>3</v>
      </c>
      <c r="E40" s="7">
        <v>48</v>
      </c>
      <c r="F40" s="64"/>
      <c r="G40" s="55">
        <v>36.369999999999997</v>
      </c>
      <c r="H40" s="22">
        <f t="shared" si="0"/>
        <v>0</v>
      </c>
      <c r="I40" s="43"/>
      <c r="J40" s="23">
        <f t="shared" si="2"/>
        <v>0</v>
      </c>
    </row>
    <row r="41" spans="1:10" ht="18.75" thickBot="1">
      <c r="B41" s="6">
        <v>21</v>
      </c>
      <c r="C41" s="11" t="s">
        <v>21</v>
      </c>
      <c r="D41" s="7" t="s">
        <v>3</v>
      </c>
      <c r="E41" s="7">
        <v>48</v>
      </c>
      <c r="F41" s="63"/>
      <c r="G41" s="8">
        <v>36.31</v>
      </c>
      <c r="H41" s="22">
        <f t="shared" si="0"/>
        <v>0</v>
      </c>
      <c r="I41" s="43"/>
      <c r="J41" s="23">
        <f t="shared" si="2"/>
        <v>0</v>
      </c>
    </row>
    <row r="42" spans="1:10" s="54" customFormat="1" ht="24.75" thickBot="1">
      <c r="A42" s="59"/>
      <c r="B42" s="51">
        <v>22</v>
      </c>
      <c r="C42" s="60" t="s">
        <v>31</v>
      </c>
      <c r="D42" s="57" t="s">
        <v>3</v>
      </c>
      <c r="E42" s="57">
        <v>48</v>
      </c>
      <c r="F42" s="63"/>
      <c r="G42" s="55">
        <v>36.42</v>
      </c>
      <c r="H42" s="22">
        <f t="shared" si="0"/>
        <v>0</v>
      </c>
      <c r="I42" s="43"/>
      <c r="J42" s="23">
        <f t="shared" si="2"/>
        <v>0</v>
      </c>
    </row>
    <row r="43" spans="1:10" ht="18.75" thickBot="1">
      <c r="B43" s="6">
        <v>23</v>
      </c>
      <c r="C43" s="11" t="s">
        <v>22</v>
      </c>
      <c r="D43" s="7" t="s">
        <v>3</v>
      </c>
      <c r="E43" s="7">
        <v>48</v>
      </c>
      <c r="F43" s="63"/>
      <c r="G43" s="55">
        <v>36.65</v>
      </c>
      <c r="H43" s="22">
        <f t="shared" si="0"/>
        <v>0</v>
      </c>
      <c r="I43" s="43"/>
      <c r="J43" s="23">
        <f t="shared" si="2"/>
        <v>0</v>
      </c>
    </row>
    <row r="44" spans="1:10" s="54" customFormat="1" ht="24.75" thickBot="1">
      <c r="A44" s="59"/>
      <c r="B44" s="51">
        <v>24</v>
      </c>
      <c r="C44" s="60" t="s">
        <v>54</v>
      </c>
      <c r="D44" s="57" t="s">
        <v>3</v>
      </c>
      <c r="E44" s="57">
        <v>48</v>
      </c>
      <c r="F44" s="63"/>
      <c r="G44" s="55">
        <v>36.65</v>
      </c>
      <c r="H44" s="22">
        <f t="shared" si="0"/>
        <v>0</v>
      </c>
      <c r="I44" s="43"/>
      <c r="J44" s="23">
        <f t="shared" si="2"/>
        <v>0</v>
      </c>
    </row>
    <row r="45" spans="1:10" ht="18.75" thickBot="1">
      <c r="B45" s="6">
        <v>25</v>
      </c>
      <c r="C45" s="11" t="s">
        <v>32</v>
      </c>
      <c r="D45" s="7" t="s">
        <v>3</v>
      </c>
      <c r="E45" s="7">
        <v>48</v>
      </c>
      <c r="F45" s="63"/>
      <c r="G45" s="55">
        <v>36.65</v>
      </c>
      <c r="H45" s="22">
        <f t="shared" si="0"/>
        <v>0</v>
      </c>
      <c r="I45" s="43"/>
      <c r="J45" s="23">
        <f t="shared" si="2"/>
        <v>0</v>
      </c>
    </row>
    <row r="46" spans="1:10" s="54" customFormat="1" ht="21" customHeight="1" thickBot="1">
      <c r="A46" s="59"/>
      <c r="B46" s="51">
        <v>26</v>
      </c>
      <c r="C46" s="60" t="s">
        <v>55</v>
      </c>
      <c r="D46" s="57" t="s">
        <v>3</v>
      </c>
      <c r="E46" s="57">
        <v>48</v>
      </c>
      <c r="F46" s="63"/>
      <c r="G46" s="55">
        <v>36.65</v>
      </c>
      <c r="H46" s="22">
        <f t="shared" si="0"/>
        <v>0</v>
      </c>
      <c r="I46" s="43"/>
      <c r="J46" s="23">
        <f t="shared" si="2"/>
        <v>0</v>
      </c>
    </row>
    <row r="47" spans="1:10" ht="18.75" thickBot="1">
      <c r="B47" s="6">
        <v>27</v>
      </c>
      <c r="C47" s="11" t="s">
        <v>28</v>
      </c>
      <c r="D47" s="7" t="s">
        <v>3</v>
      </c>
      <c r="E47" s="7">
        <v>48</v>
      </c>
      <c r="F47" s="64"/>
      <c r="G47" s="8">
        <v>35.28</v>
      </c>
      <c r="H47" s="22">
        <f>F47*E47*G47</f>
        <v>0</v>
      </c>
      <c r="I47" s="43"/>
      <c r="J47" s="23">
        <f t="shared" si="2"/>
        <v>0</v>
      </c>
    </row>
    <row r="48" spans="1:10" ht="19.5" thickBot="1">
      <c r="B48" s="80" t="s">
        <v>11</v>
      </c>
      <c r="C48" s="81"/>
      <c r="D48" s="81"/>
      <c r="E48" s="81"/>
      <c r="F48" s="81"/>
      <c r="G48" s="81"/>
      <c r="H48" s="48"/>
      <c r="I48" s="100"/>
      <c r="J48" s="101"/>
    </row>
    <row r="49" spans="2:10" ht="20.25" customHeight="1" thickBot="1">
      <c r="B49" s="6">
        <v>1</v>
      </c>
      <c r="C49" s="12" t="s">
        <v>29</v>
      </c>
      <c r="D49" s="21" t="s">
        <v>12</v>
      </c>
      <c r="E49" s="7">
        <v>48</v>
      </c>
      <c r="F49" s="61"/>
      <c r="G49" s="49">
        <v>72</v>
      </c>
      <c r="H49" s="15">
        <f>G49*E49*F49</f>
        <v>0</v>
      </c>
      <c r="I49" s="41"/>
      <c r="J49" s="23">
        <f>I49*F49*E49</f>
        <v>0</v>
      </c>
    </row>
    <row r="50" spans="2:10" ht="18.75" thickBot="1">
      <c r="B50" s="6">
        <v>2</v>
      </c>
      <c r="C50" s="11" t="s">
        <v>35</v>
      </c>
      <c r="D50" s="21" t="s">
        <v>12</v>
      </c>
      <c r="E50" s="31">
        <v>48</v>
      </c>
      <c r="F50" s="53"/>
      <c r="G50" s="49">
        <v>77</v>
      </c>
      <c r="H50" s="15">
        <f t="shared" ref="H50:H57" si="3">G50*E50*F50</f>
        <v>0</v>
      </c>
      <c r="I50" s="41"/>
      <c r="J50" s="23">
        <f t="shared" ref="J50:J57" si="4">I50*F50*E50</f>
        <v>0</v>
      </c>
    </row>
    <row r="51" spans="2:10" ht="22.5" customHeight="1" thickBot="1">
      <c r="B51" s="6">
        <v>3</v>
      </c>
      <c r="C51" s="11" t="s">
        <v>36</v>
      </c>
      <c r="D51" s="30" t="s">
        <v>12</v>
      </c>
      <c r="E51" s="32">
        <v>48</v>
      </c>
      <c r="F51" s="44"/>
      <c r="G51" s="49">
        <v>75</v>
      </c>
      <c r="H51" s="15">
        <f t="shared" si="3"/>
        <v>0</v>
      </c>
      <c r="I51" s="41"/>
      <c r="J51" s="23">
        <f t="shared" si="4"/>
        <v>0</v>
      </c>
    </row>
    <row r="52" spans="2:10" ht="24.75" thickBot="1">
      <c r="B52" s="6">
        <v>4</v>
      </c>
      <c r="C52" s="12" t="s">
        <v>46</v>
      </c>
      <c r="D52" s="30" t="s">
        <v>12</v>
      </c>
      <c r="E52" s="32">
        <v>48</v>
      </c>
      <c r="F52" s="44"/>
      <c r="G52" s="49">
        <v>65</v>
      </c>
      <c r="H52" s="15">
        <f t="shared" si="3"/>
        <v>0</v>
      </c>
      <c r="I52" s="41"/>
      <c r="J52" s="23">
        <f t="shared" si="4"/>
        <v>0</v>
      </c>
    </row>
    <row r="53" spans="2:10" ht="21" customHeight="1" thickBot="1">
      <c r="B53" s="6">
        <v>5</v>
      </c>
      <c r="C53" s="12" t="s">
        <v>45</v>
      </c>
      <c r="D53" s="30" t="s">
        <v>12</v>
      </c>
      <c r="E53" s="32">
        <v>48</v>
      </c>
      <c r="F53" s="44"/>
      <c r="G53" s="49">
        <v>63</v>
      </c>
      <c r="H53" s="15">
        <f t="shared" si="3"/>
        <v>0</v>
      </c>
      <c r="I53" s="41"/>
      <c r="J53" s="23">
        <f t="shared" si="4"/>
        <v>0</v>
      </c>
    </row>
    <row r="54" spans="2:10" ht="24.75" thickBot="1">
      <c r="B54" s="6">
        <v>6</v>
      </c>
      <c r="C54" s="12" t="s">
        <v>33</v>
      </c>
      <c r="D54" s="30" t="s">
        <v>12</v>
      </c>
      <c r="E54" s="32">
        <v>48</v>
      </c>
      <c r="F54" s="44"/>
      <c r="G54" s="49">
        <v>0</v>
      </c>
      <c r="H54" s="15">
        <f t="shared" si="3"/>
        <v>0</v>
      </c>
      <c r="I54" s="41"/>
      <c r="J54" s="23">
        <f t="shared" si="4"/>
        <v>0</v>
      </c>
    </row>
    <row r="55" spans="2:10" ht="23.25" customHeight="1" thickBot="1">
      <c r="B55" s="6">
        <v>7</v>
      </c>
      <c r="C55" s="12" t="s">
        <v>34</v>
      </c>
      <c r="D55" s="30" t="s">
        <v>12</v>
      </c>
      <c r="E55" s="32">
        <v>48</v>
      </c>
      <c r="F55" s="44"/>
      <c r="G55" s="49">
        <v>65</v>
      </c>
      <c r="H55" s="15">
        <f t="shared" si="3"/>
        <v>0</v>
      </c>
      <c r="I55" s="41"/>
      <c r="J55" s="23">
        <f t="shared" si="4"/>
        <v>0</v>
      </c>
    </row>
    <row r="56" spans="2:10" ht="21.75" customHeight="1" thickBot="1">
      <c r="B56" s="6">
        <v>8</v>
      </c>
      <c r="C56" s="12" t="s">
        <v>30</v>
      </c>
      <c r="D56" s="30" t="s">
        <v>12</v>
      </c>
      <c r="E56" s="32">
        <v>48</v>
      </c>
      <c r="F56" s="44"/>
      <c r="G56" s="49">
        <v>65</v>
      </c>
      <c r="H56" s="15">
        <f t="shared" si="3"/>
        <v>0</v>
      </c>
      <c r="I56" s="41"/>
      <c r="J56" s="23">
        <f t="shared" si="4"/>
        <v>0</v>
      </c>
    </row>
    <row r="57" spans="2:10" ht="21" customHeight="1" thickBot="1">
      <c r="B57" s="6">
        <v>9</v>
      </c>
      <c r="C57" s="12" t="s">
        <v>44</v>
      </c>
      <c r="D57" s="30" t="s">
        <v>12</v>
      </c>
      <c r="E57" s="7">
        <v>48</v>
      </c>
      <c r="F57" s="44"/>
      <c r="G57" s="49">
        <v>63</v>
      </c>
      <c r="H57" s="15">
        <f t="shared" si="3"/>
        <v>0</v>
      </c>
      <c r="I57" s="41"/>
      <c r="J57" s="23">
        <f t="shared" si="4"/>
        <v>0</v>
      </c>
    </row>
    <row r="58" spans="2:10" ht="19.5" thickBot="1">
      <c r="B58" s="80" t="s">
        <v>37</v>
      </c>
      <c r="C58" s="81"/>
      <c r="D58" s="81"/>
      <c r="E58" s="81"/>
      <c r="F58" s="81"/>
      <c r="G58" s="81"/>
      <c r="H58" s="81"/>
      <c r="I58" s="81"/>
      <c r="J58" s="82"/>
    </row>
    <row r="59" spans="2:10" ht="24.75" thickBot="1">
      <c r="B59" s="6">
        <v>1</v>
      </c>
      <c r="C59" s="12" t="s">
        <v>56</v>
      </c>
      <c r="D59" s="30" t="s">
        <v>13</v>
      </c>
      <c r="E59" s="7">
        <v>48</v>
      </c>
      <c r="F59" s="44"/>
      <c r="G59" s="49">
        <v>17.7</v>
      </c>
      <c r="H59" s="15">
        <f>G59*E59*F59</f>
        <v>0</v>
      </c>
      <c r="I59" s="42"/>
      <c r="J59" s="23">
        <f>I59*F59*E59</f>
        <v>0</v>
      </c>
    </row>
    <row r="60" spans="2:10" ht="19.5" thickBot="1">
      <c r="C60" s="33" t="s">
        <v>10</v>
      </c>
      <c r="D60" s="20"/>
      <c r="E60" s="24"/>
      <c r="F60" s="34">
        <f>SUM(F21:F59)</f>
        <v>0</v>
      </c>
      <c r="G60" s="35"/>
      <c r="H60" s="36">
        <f>SUM(H21:H59)</f>
        <v>0</v>
      </c>
      <c r="I60" s="37"/>
      <c r="J60" s="36">
        <f>SUM(J20:J59)</f>
        <v>0</v>
      </c>
    </row>
    <row r="61" spans="2:10" ht="15.75">
      <c r="B61" s="40"/>
      <c r="C61" s="39" t="s">
        <v>15</v>
      </c>
      <c r="D61" s="38">
        <f>F60*13.8</f>
        <v>0</v>
      </c>
    </row>
    <row r="62" spans="2:10" ht="15.75">
      <c r="C62" s="39" t="s">
        <v>16</v>
      </c>
      <c r="D62" s="38">
        <f>F60*0.02</f>
        <v>0</v>
      </c>
      <c r="F62" s="54"/>
      <c r="G62" s="54"/>
    </row>
    <row r="63" spans="2:10" ht="18.75" customHeight="1"/>
  </sheetData>
  <mergeCells count="23">
    <mergeCell ref="C17:C19"/>
    <mergeCell ref="B58:J58"/>
    <mergeCell ref="D8:F8"/>
    <mergeCell ref="C12:I12"/>
    <mergeCell ref="J17:J19"/>
    <mergeCell ref="B20:J20"/>
    <mergeCell ref="C10:I10"/>
    <mergeCell ref="C14:I14"/>
    <mergeCell ref="D17:D19"/>
    <mergeCell ref="E17:E19"/>
    <mergeCell ref="F17:F19"/>
    <mergeCell ref="B48:G48"/>
    <mergeCell ref="I48:J48"/>
    <mergeCell ref="G17:G19"/>
    <mergeCell ref="H17:H19"/>
    <mergeCell ref="I17:I19"/>
    <mergeCell ref="B17:B19"/>
    <mergeCell ref="C1:I1"/>
    <mergeCell ref="C2:I2"/>
    <mergeCell ref="C3:I3"/>
    <mergeCell ref="C6:I6"/>
    <mergeCell ref="C4:I4"/>
    <mergeCell ref="C5:I5"/>
  </mergeCells>
  <phoneticPr fontId="4" type="noConversion"/>
  <pageMargins left="0.27559055118110237" right="0.35433070866141736" top="0.23622047244094491" bottom="0.23622047244094491" header="0.27559055118110237" footer="0.23622047244094491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user</cp:lastModifiedBy>
  <cp:lastPrinted>2016-02-15T10:38:10Z</cp:lastPrinted>
  <dcterms:created xsi:type="dcterms:W3CDTF">2009-04-22T07:56:36Z</dcterms:created>
  <dcterms:modified xsi:type="dcterms:W3CDTF">2016-04-06T08:19:07Z</dcterms:modified>
</cp:coreProperties>
</file>